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trin Skoru Hesap" sheetId="1" state="visible" r:id="rId1"/>
    <sheet xmlns:r="http://schemas.openxmlformats.org/officeDocument/2006/relationships" name="Boş Şabl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i val="1"/>
      <color rgb="FFFFFFFF"/>
      <sz val="10"/>
    </font>
    <font>
      <name val="Calibri"/>
      <b val="1"/>
      <color rgb="FF0A1930"/>
      <sz val="12"/>
    </font>
    <font>
      <name val="Calibri"/>
      <b val="1"/>
      <color rgb="FFFFFFFF"/>
      <sz val="11"/>
    </font>
    <font>
      <name val="Calibri"/>
      <i val="1"/>
      <color rgb="FF5A6B7F"/>
      <sz val="10"/>
    </font>
  </fonts>
  <fills count="6">
    <fill>
      <patternFill/>
    </fill>
    <fill>
      <patternFill patternType="gray125"/>
    </fill>
    <fill>
      <patternFill patternType="solid">
        <fgColor rgb="FF0A1930"/>
        <bgColor rgb="FF0A1930"/>
      </patternFill>
    </fill>
    <fill>
      <patternFill patternType="solid">
        <fgColor rgb="FF0066FF"/>
        <bgColor rgb="FF0066FF"/>
      </patternFill>
    </fill>
    <fill>
      <patternFill patternType="solid">
        <fgColor rgb="FFEFF5FF"/>
        <bgColor rgb="FFEFF5FF"/>
      </patternFill>
    </fill>
    <fill>
      <patternFill patternType="solid">
        <fgColor rgb="FFF4F7FB"/>
        <bgColor rgb="FFF4F7FB"/>
      </patternFill>
    </fill>
  </fills>
  <borders count="3">
    <border>
      <left/>
      <right/>
      <top/>
      <bottom/>
      <diagonal/>
    </border>
    <border>
      <bottom style="medium">
        <color rgb="FF0066FF"/>
      </bottom>
    </border>
    <border>
      <left style="thin">
        <color rgb="FFE5E9EF"/>
      </left>
      <right style="thin">
        <color rgb="FFE5E9EF"/>
      </right>
      <top style="thin">
        <color rgb="FFE5E9EF"/>
      </top>
      <bottom style="thin">
        <color rgb="FFE5E9E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left" vertical="center" indent="1"/>
    </xf>
    <xf numFmtId="0" fontId="5" fillId="5" borderId="0" applyAlignment="1" pivotButton="0" quotePrefix="0" xfId="0">
      <alignment horizontal="left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5" customWidth="1" min="4" max="4"/>
    <col width="15" customWidth="1" min="5" max="5"/>
    <col width="12" customWidth="1" min="6" max="6"/>
    <col width="12" customWidth="1" min="7" max="7"/>
    <col width="15" customWidth="1" min="8" max="8"/>
  </cols>
  <sheetData>
    <row r="1" ht="40" customHeight="1">
      <c r="A1" s="1" t="inlineStr">
        <is>
          <t>ŞAPKA MEDYA · Trendyol Vitrin Ürünü Seçim Formülü</t>
        </is>
      </c>
    </row>
    <row r="2" ht="24" customHeight="1">
      <c r="A2" s="2" t="inlineStr">
        <is>
          <t>Marj × Aylık Arama ÷ Rekabet — En yüksek skorlu ürünü vitrine koy</t>
        </is>
      </c>
    </row>
    <row r="3" ht="28" customHeight="1">
      <c r="A3" s="3" t="inlineStr">
        <is>
          <t>SKOR = Marj (%) × Aylık Arama Hacmi ÷ Rakip Sayısı</t>
        </is>
      </c>
    </row>
    <row r="5">
      <c r="A5" s="4" t="inlineStr">
        <is>
          <t>SKU</t>
        </is>
      </c>
      <c r="B5" s="4" t="inlineStr">
        <is>
          <t>Ürün Adı</t>
        </is>
      </c>
      <c r="C5" s="4" t="inlineStr">
        <is>
          <t>Marj (%)</t>
        </is>
      </c>
      <c r="D5" s="4" t="inlineStr">
        <is>
          <t>Aylık Arama</t>
        </is>
      </c>
      <c r="E5" s="4" t="inlineStr">
        <is>
          <t>Rakip Sayısı</t>
        </is>
      </c>
      <c r="F5" s="4" t="inlineStr">
        <is>
          <t>SKOR</t>
        </is>
      </c>
      <c r="G5" s="4" t="inlineStr">
        <is>
          <t>Sıralama</t>
        </is>
      </c>
      <c r="H5" s="4" t="inlineStr">
        <is>
          <t>Vitrine?</t>
        </is>
      </c>
    </row>
    <row r="6">
      <c r="A6" s="5" t="inlineStr">
        <is>
          <t>SKU-001</t>
        </is>
      </c>
      <c r="B6" s="6" t="inlineStr">
        <is>
          <t>En çok satan T-shirt</t>
        </is>
      </c>
      <c r="C6" s="5" t="n">
        <v>12</v>
      </c>
      <c r="D6" s="5" t="n">
        <v>8000</v>
      </c>
      <c r="E6" s="5" t="n">
        <v>45</v>
      </c>
      <c r="F6" s="5">
        <f>IFERROR(C6*D6/E6,0)</f>
        <v/>
      </c>
      <c r="G6" s="5">
        <f>RANK(F6,$F$6:$F$15)</f>
        <v/>
      </c>
      <c r="H6" s="5">
        <f>IF(G6&lt;=3,"✓ VİTRİNE","")</f>
        <v/>
      </c>
    </row>
    <row r="7">
      <c r="A7" s="5" t="inlineStr">
        <is>
          <t>SKU-002</t>
        </is>
      </c>
      <c r="B7" s="6" t="inlineStr">
        <is>
          <t>Nike sneaker beyaz</t>
        </is>
      </c>
      <c r="C7" s="5" t="n">
        <v>8</v>
      </c>
      <c r="D7" s="5" t="n">
        <v>12000</v>
      </c>
      <c r="E7" s="5" t="n">
        <v>78</v>
      </c>
      <c r="F7" s="5">
        <f>IFERROR(C7*D7/E7,0)</f>
        <v/>
      </c>
      <c r="G7" s="5">
        <f>RANK(F7,$F$6:$F$15)</f>
        <v/>
      </c>
      <c r="H7" s="5">
        <f>IF(G7&lt;=3,"✓ VİTRİNE","")</f>
        <v/>
      </c>
    </row>
    <row r="8">
      <c r="A8" s="5" t="inlineStr">
        <is>
          <t>SKU-003</t>
        </is>
      </c>
      <c r="B8" s="6" t="inlineStr">
        <is>
          <t>Basic sırt çantası</t>
        </is>
      </c>
      <c r="C8" s="5" t="n">
        <v>35</v>
      </c>
      <c r="D8" s="5" t="n">
        <v>1200</v>
      </c>
      <c r="E8" s="5" t="n">
        <v>6</v>
      </c>
      <c r="F8" s="5">
        <f>IFERROR(C8*D8/E8,0)</f>
        <v/>
      </c>
      <c r="G8" s="5">
        <f>RANK(F8,$F$6:$F$15)</f>
        <v/>
      </c>
      <c r="H8" s="5">
        <f>IF(G8&lt;=3,"✓ VİTRİNE","")</f>
        <v/>
      </c>
    </row>
    <row r="9">
      <c r="A9" s="5" t="inlineStr">
        <is>
          <t>SKU-004</t>
        </is>
      </c>
      <c r="B9" s="6" t="inlineStr">
        <is>
          <t>Deri kemer</t>
        </is>
      </c>
      <c r="C9" s="5" t="n">
        <v>42</v>
      </c>
      <c r="D9" s="5" t="n">
        <v>800</v>
      </c>
      <c r="E9" s="5" t="n">
        <v>4</v>
      </c>
      <c r="F9" s="5">
        <f>IFERROR(C9*D9/E9,0)</f>
        <v/>
      </c>
      <c r="G9" s="5">
        <f>RANK(F9,$F$6:$F$15)</f>
        <v/>
      </c>
      <c r="H9" s="5">
        <f>IF(G9&lt;=3,"✓ VİTRİNE","")</f>
        <v/>
      </c>
    </row>
    <row r="10">
      <c r="A10" s="5" t="inlineStr">
        <is>
          <t>SKU-005</t>
        </is>
      </c>
      <c r="B10" s="6" t="inlineStr">
        <is>
          <t>Cüzdan siyah</t>
        </is>
      </c>
      <c r="C10" s="5" t="n">
        <v>28</v>
      </c>
      <c r="D10" s="5" t="n">
        <v>2200</v>
      </c>
      <c r="E10" s="5" t="n">
        <v>15</v>
      </c>
      <c r="F10" s="5">
        <f>IFERROR(C10*D10/E10,0)</f>
        <v/>
      </c>
      <c r="G10" s="5">
        <f>RANK(F10,$F$6:$F$15)</f>
        <v/>
      </c>
      <c r="H10" s="5">
        <f>IF(G10&lt;=3,"✓ VİTRİNE","")</f>
        <v/>
      </c>
    </row>
    <row r="11">
      <c r="A11" s="5" t="inlineStr">
        <is>
          <t>SKU-006</t>
        </is>
      </c>
      <c r="B11" s="6" t="inlineStr">
        <is>
          <t>Kışlık şapka</t>
        </is>
      </c>
      <c r="C11" s="5" t="n">
        <v>45</v>
      </c>
      <c r="D11" s="5" t="n">
        <v>500</v>
      </c>
      <c r="E11" s="5" t="n">
        <v>3</v>
      </c>
      <c r="F11" s="5">
        <f>IFERROR(C11*D11/E11,0)</f>
        <v/>
      </c>
      <c r="G11" s="5">
        <f>RANK(F11,$F$6:$F$15)</f>
        <v/>
      </c>
      <c r="H11" s="5">
        <f>IF(G11&lt;=3,"✓ VİTRİNE","")</f>
        <v/>
      </c>
    </row>
    <row r="12">
      <c r="A12" s="5" t="inlineStr">
        <is>
          <t>SKU-007</t>
        </is>
      </c>
      <c r="B12" s="6" t="inlineStr">
        <is>
          <t>Spor eşofman</t>
        </is>
      </c>
      <c r="C12" s="5" t="n">
        <v>18</v>
      </c>
      <c r="D12" s="5" t="n">
        <v>3500</v>
      </c>
      <c r="E12" s="5" t="n">
        <v>22</v>
      </c>
      <c r="F12" s="5">
        <f>IFERROR(C12*D12/E12,0)</f>
        <v/>
      </c>
      <c r="G12" s="5">
        <f>RANK(F12,$F$6:$F$15)</f>
        <v/>
      </c>
      <c r="H12" s="5">
        <f>IF(G12&lt;=3,"✓ VİTRİNE","")</f>
        <v/>
      </c>
    </row>
    <row r="13">
      <c r="A13" s="5" t="inlineStr">
        <is>
          <t>SKU-008</t>
        </is>
      </c>
      <c r="B13" s="6" t="inlineStr">
        <is>
          <t>Kadın bluz</t>
        </is>
      </c>
      <c r="C13" s="5" t="n">
        <v>25</v>
      </c>
      <c r="D13" s="5" t="n">
        <v>4500</v>
      </c>
      <c r="E13" s="5" t="n">
        <v>35</v>
      </c>
      <c r="F13" s="5">
        <f>IFERROR(C13*D13/E13,0)</f>
        <v/>
      </c>
      <c r="G13" s="5">
        <f>RANK(F13,$F$6:$F$15)</f>
        <v/>
      </c>
      <c r="H13" s="5">
        <f>IF(G13&lt;=3,"✓ VİTRİNE","")</f>
        <v/>
      </c>
    </row>
    <row r="14">
      <c r="A14" s="5" t="inlineStr">
        <is>
          <t>SKU-009</t>
        </is>
      </c>
      <c r="B14" s="6" t="inlineStr">
        <is>
          <t>Erkek ayakkabı</t>
        </is>
      </c>
      <c r="C14" s="5" t="n">
        <v>15</v>
      </c>
      <c r="D14" s="5" t="n">
        <v>6500</v>
      </c>
      <c r="E14" s="5" t="n">
        <v>55</v>
      </c>
      <c r="F14" s="5">
        <f>IFERROR(C14*D14/E14,0)</f>
        <v/>
      </c>
      <c r="G14" s="5">
        <f>RANK(F14,$F$6:$F$15)</f>
        <v/>
      </c>
      <c r="H14" s="5">
        <f>IF(G14&lt;=3,"✓ VİTRİNE","")</f>
        <v/>
      </c>
    </row>
    <row r="15">
      <c r="A15" s="5" t="inlineStr">
        <is>
          <t>SKU-010</t>
        </is>
      </c>
      <c r="B15" s="6" t="inlineStr">
        <is>
          <t>Çorap paketi</t>
        </is>
      </c>
      <c r="C15" s="5" t="n">
        <v>55</v>
      </c>
      <c r="D15" s="5" t="n">
        <v>900</v>
      </c>
      <c r="E15" s="5" t="n">
        <v>8</v>
      </c>
      <c r="F15" s="5">
        <f>IFERROR(C15*D15/E15,0)</f>
        <v/>
      </c>
      <c r="G15" s="5">
        <f>RANK(F15,$F$6:$F$15)</f>
        <v/>
      </c>
      <c r="H15" s="5">
        <f>IF(G15&lt;=3,"✓ VİTRİNE","")</f>
        <v/>
      </c>
    </row>
    <row r="17" ht="40" customHeight="1">
      <c r="A17" s="7" t="inlineStr">
        <is>
          <t>📌 NASIL KULLANILIR: Kendi ürün listenizi bu tabloya yapıştırın. Marj, arama hacmi ve rakip sayısını doldurun. En yüksek skorlu ürünler vitrine gitmeli.</t>
        </is>
      </c>
    </row>
  </sheetData>
  <mergeCells count="4">
    <mergeCell ref="A3:H3"/>
    <mergeCell ref="A2:H2"/>
    <mergeCell ref="A17:H17"/>
    <mergeCell ref="A1:H1"/>
  </mergeCells>
  <conditionalFormatting sqref="F6:F15">
    <cfRule type="colorScale" priority="1">
      <colorScale>
        <cfvo type="min"/>
        <cfvo type="percentile" val="50"/>
        <cfvo type="max"/>
        <color rgb="FFFEE2E2"/>
        <color rgb="FFFEF3C7"/>
        <color rgb="FFD1FAE5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5" customWidth="1" min="4" max="4"/>
    <col width="15" customWidth="1" min="5" max="5"/>
    <col width="12" customWidth="1" min="6" max="6"/>
    <col width="12" customWidth="1" min="7" max="7"/>
    <col width="15" customWidth="1" min="8" max="8"/>
  </cols>
  <sheetData>
    <row r="1" ht="40" customHeight="1">
      <c r="A1" s="1" t="inlineStr">
        <is>
          <t>ŞAPKA MEDYA · Vitrin Skoru — Boş Şablon</t>
        </is>
      </c>
    </row>
    <row r="2" ht="24" customHeight="1">
      <c r="A2" s="2" t="inlineStr">
        <is>
          <t>Kendi verilerinizi girin, formül otomatik hesaplasın</t>
        </is>
      </c>
    </row>
    <row r="3" ht="28" customHeight="1">
      <c r="A3" s="3" t="inlineStr">
        <is>
          <t>SKOR = Marj (%) × Aylık Arama Hacmi ÷ Rakip Sayısı</t>
        </is>
      </c>
    </row>
    <row r="5">
      <c r="A5" s="4" t="inlineStr">
        <is>
          <t>SKU</t>
        </is>
      </c>
      <c r="B5" s="4" t="inlineStr">
        <is>
          <t>Ürün Adı</t>
        </is>
      </c>
      <c r="C5" s="4" t="inlineStr">
        <is>
          <t>Marj (%)</t>
        </is>
      </c>
      <c r="D5" s="4" t="inlineStr">
        <is>
          <t>Aylık Arama</t>
        </is>
      </c>
      <c r="E5" s="4" t="inlineStr">
        <is>
          <t>Rakip Sayısı</t>
        </is>
      </c>
      <c r="F5" s="4" t="inlineStr">
        <is>
          <t>SKOR</t>
        </is>
      </c>
      <c r="G5" s="4" t="inlineStr">
        <is>
          <t>Sıralama</t>
        </is>
      </c>
      <c r="H5" s="4" t="inlineStr">
        <is>
          <t>Vitrine?</t>
        </is>
      </c>
    </row>
    <row r="6">
      <c r="A6" s="8" t="n"/>
      <c r="B6" s="8" t="n"/>
      <c r="C6" s="8" t="n"/>
      <c r="D6" s="8" t="n"/>
      <c r="E6" s="8" t="n"/>
      <c r="F6" s="8">
        <f>IFERROR(C6*D6/E6,"")</f>
        <v/>
      </c>
      <c r="G6" s="8">
        <f>IFERROR(RANK(F6,$F$6:$F$35),"")</f>
        <v/>
      </c>
      <c r="H6" s="8">
        <f>IF(AND(G6&lt;&gt;"",G6&lt;=3),"✓ VİTRİNE","")</f>
        <v/>
      </c>
    </row>
    <row r="7">
      <c r="A7" s="8" t="n"/>
      <c r="B7" s="8" t="n"/>
      <c r="C7" s="8" t="n"/>
      <c r="D7" s="8" t="n"/>
      <c r="E7" s="8" t="n"/>
      <c r="F7" s="8">
        <f>IFERROR(C7*D7/E7,"")</f>
        <v/>
      </c>
      <c r="G7" s="8">
        <f>IFERROR(RANK(F7,$F$6:$F$35),"")</f>
        <v/>
      </c>
      <c r="H7" s="8">
        <f>IF(AND(G7&lt;&gt;"",G7&lt;=3),"✓ VİTRİNE","")</f>
        <v/>
      </c>
    </row>
    <row r="8">
      <c r="A8" s="8" t="n"/>
      <c r="B8" s="8" t="n"/>
      <c r="C8" s="8" t="n"/>
      <c r="D8" s="8" t="n"/>
      <c r="E8" s="8" t="n"/>
      <c r="F8" s="8">
        <f>IFERROR(C8*D8/E8,"")</f>
        <v/>
      </c>
      <c r="G8" s="8">
        <f>IFERROR(RANK(F8,$F$6:$F$35),"")</f>
        <v/>
      </c>
      <c r="H8" s="8">
        <f>IF(AND(G8&lt;&gt;"",G8&lt;=3),"✓ VİTRİNE","")</f>
        <v/>
      </c>
    </row>
    <row r="9">
      <c r="A9" s="8" t="n"/>
      <c r="B9" s="8" t="n"/>
      <c r="C9" s="8" t="n"/>
      <c r="D9" s="8" t="n"/>
      <c r="E9" s="8" t="n"/>
      <c r="F9" s="8">
        <f>IFERROR(C9*D9/E9,"")</f>
        <v/>
      </c>
      <c r="G9" s="8">
        <f>IFERROR(RANK(F9,$F$6:$F$35),"")</f>
        <v/>
      </c>
      <c r="H9" s="8">
        <f>IF(AND(G9&lt;&gt;"",G9&lt;=3),"✓ VİTRİNE","")</f>
        <v/>
      </c>
    </row>
    <row r="10">
      <c r="A10" s="8" t="n"/>
      <c r="B10" s="8" t="n"/>
      <c r="C10" s="8" t="n"/>
      <c r="D10" s="8" t="n"/>
      <c r="E10" s="8" t="n"/>
      <c r="F10" s="8">
        <f>IFERROR(C10*D10/E10,"")</f>
        <v/>
      </c>
      <c r="G10" s="8">
        <f>IFERROR(RANK(F10,$F$6:$F$35),"")</f>
        <v/>
      </c>
      <c r="H10" s="8">
        <f>IF(AND(G10&lt;&gt;"",G10&lt;=3),"✓ VİTRİNE","")</f>
        <v/>
      </c>
    </row>
    <row r="11">
      <c r="A11" s="8" t="n"/>
      <c r="B11" s="8" t="n"/>
      <c r="C11" s="8" t="n"/>
      <c r="D11" s="8" t="n"/>
      <c r="E11" s="8" t="n"/>
      <c r="F11" s="8">
        <f>IFERROR(C11*D11/E11,"")</f>
        <v/>
      </c>
      <c r="G11" s="8">
        <f>IFERROR(RANK(F11,$F$6:$F$35),"")</f>
        <v/>
      </c>
      <c r="H11" s="8">
        <f>IF(AND(G11&lt;&gt;"",G11&lt;=3),"✓ VİTRİNE","")</f>
        <v/>
      </c>
    </row>
    <row r="12">
      <c r="A12" s="8" t="n"/>
      <c r="B12" s="8" t="n"/>
      <c r="C12" s="8" t="n"/>
      <c r="D12" s="8" t="n"/>
      <c r="E12" s="8" t="n"/>
      <c r="F12" s="8">
        <f>IFERROR(C12*D12/E12,"")</f>
        <v/>
      </c>
      <c r="G12" s="8">
        <f>IFERROR(RANK(F12,$F$6:$F$35),"")</f>
        <v/>
      </c>
      <c r="H12" s="8">
        <f>IF(AND(G12&lt;&gt;"",G12&lt;=3),"✓ VİTRİNE","")</f>
        <v/>
      </c>
    </row>
    <row r="13">
      <c r="A13" s="8" t="n"/>
      <c r="B13" s="8" t="n"/>
      <c r="C13" s="8" t="n"/>
      <c r="D13" s="8" t="n"/>
      <c r="E13" s="8" t="n"/>
      <c r="F13" s="8">
        <f>IFERROR(C13*D13/E13,"")</f>
        <v/>
      </c>
      <c r="G13" s="8">
        <f>IFERROR(RANK(F13,$F$6:$F$35),"")</f>
        <v/>
      </c>
      <c r="H13" s="8">
        <f>IF(AND(G13&lt;&gt;"",G13&lt;=3),"✓ VİTRİNE","")</f>
        <v/>
      </c>
    </row>
    <row r="14">
      <c r="A14" s="8" t="n"/>
      <c r="B14" s="8" t="n"/>
      <c r="C14" s="8" t="n"/>
      <c r="D14" s="8" t="n"/>
      <c r="E14" s="8" t="n"/>
      <c r="F14" s="8">
        <f>IFERROR(C14*D14/E14,"")</f>
        <v/>
      </c>
      <c r="G14" s="8">
        <f>IFERROR(RANK(F14,$F$6:$F$35),"")</f>
        <v/>
      </c>
      <c r="H14" s="8">
        <f>IF(AND(G14&lt;&gt;"",G14&lt;=3),"✓ VİTRİNE","")</f>
        <v/>
      </c>
    </row>
    <row r="15">
      <c r="A15" s="8" t="n"/>
      <c r="B15" s="8" t="n"/>
      <c r="C15" s="8" t="n"/>
      <c r="D15" s="8" t="n"/>
      <c r="E15" s="8" t="n"/>
      <c r="F15" s="8">
        <f>IFERROR(C15*D15/E15,"")</f>
        <v/>
      </c>
      <c r="G15" s="8">
        <f>IFERROR(RANK(F15,$F$6:$F$35),"")</f>
        <v/>
      </c>
      <c r="H15" s="8">
        <f>IF(AND(G15&lt;&gt;"",G15&lt;=3),"✓ VİTRİNE","")</f>
        <v/>
      </c>
    </row>
    <row r="16">
      <c r="A16" s="8" t="n"/>
      <c r="B16" s="8" t="n"/>
      <c r="C16" s="8" t="n"/>
      <c r="D16" s="8" t="n"/>
      <c r="E16" s="8" t="n"/>
      <c r="F16" s="8">
        <f>IFERROR(C16*D16/E16,"")</f>
        <v/>
      </c>
      <c r="G16" s="8">
        <f>IFERROR(RANK(F16,$F$6:$F$35),"")</f>
        <v/>
      </c>
      <c r="H16" s="8">
        <f>IF(AND(G16&lt;&gt;"",G16&lt;=3),"✓ VİTRİNE","")</f>
        <v/>
      </c>
    </row>
    <row r="17">
      <c r="A17" s="8" t="n"/>
      <c r="B17" s="8" t="n"/>
      <c r="C17" s="8" t="n"/>
      <c r="D17" s="8" t="n"/>
      <c r="E17" s="8" t="n"/>
      <c r="F17" s="8">
        <f>IFERROR(C17*D17/E17,"")</f>
        <v/>
      </c>
      <c r="G17" s="8">
        <f>IFERROR(RANK(F17,$F$6:$F$35),"")</f>
        <v/>
      </c>
      <c r="H17" s="8">
        <f>IF(AND(G17&lt;&gt;"",G17&lt;=3),"✓ VİTRİNE","")</f>
        <v/>
      </c>
    </row>
    <row r="18">
      <c r="A18" s="8" t="n"/>
      <c r="B18" s="8" t="n"/>
      <c r="C18" s="8" t="n"/>
      <c r="D18" s="8" t="n"/>
      <c r="E18" s="8" t="n"/>
      <c r="F18" s="8">
        <f>IFERROR(C18*D18/E18,"")</f>
        <v/>
      </c>
      <c r="G18" s="8">
        <f>IFERROR(RANK(F18,$F$6:$F$35),"")</f>
        <v/>
      </c>
      <c r="H18" s="8">
        <f>IF(AND(G18&lt;&gt;"",G18&lt;=3),"✓ VİTRİNE","")</f>
        <v/>
      </c>
    </row>
    <row r="19">
      <c r="A19" s="8" t="n"/>
      <c r="B19" s="8" t="n"/>
      <c r="C19" s="8" t="n"/>
      <c r="D19" s="8" t="n"/>
      <c r="E19" s="8" t="n"/>
      <c r="F19" s="8">
        <f>IFERROR(C19*D19/E19,"")</f>
        <v/>
      </c>
      <c r="G19" s="8">
        <f>IFERROR(RANK(F19,$F$6:$F$35),"")</f>
        <v/>
      </c>
      <c r="H19" s="8">
        <f>IF(AND(G19&lt;&gt;"",G19&lt;=3),"✓ VİTRİNE","")</f>
        <v/>
      </c>
    </row>
    <row r="20">
      <c r="A20" s="8" t="n"/>
      <c r="B20" s="8" t="n"/>
      <c r="C20" s="8" t="n"/>
      <c r="D20" s="8" t="n"/>
      <c r="E20" s="8" t="n"/>
      <c r="F20" s="8">
        <f>IFERROR(C20*D20/E20,"")</f>
        <v/>
      </c>
      <c r="G20" s="8">
        <f>IFERROR(RANK(F20,$F$6:$F$35),"")</f>
        <v/>
      </c>
      <c r="H20" s="8">
        <f>IF(AND(G20&lt;&gt;"",G20&lt;=3),"✓ VİTRİNE","")</f>
        <v/>
      </c>
    </row>
    <row r="21">
      <c r="A21" s="8" t="n"/>
      <c r="B21" s="8" t="n"/>
      <c r="C21" s="8" t="n"/>
      <c r="D21" s="8" t="n"/>
      <c r="E21" s="8" t="n"/>
      <c r="F21" s="8">
        <f>IFERROR(C21*D21/E21,"")</f>
        <v/>
      </c>
      <c r="G21" s="8">
        <f>IFERROR(RANK(F21,$F$6:$F$35),"")</f>
        <v/>
      </c>
      <c r="H21" s="8">
        <f>IF(AND(G21&lt;&gt;"",G21&lt;=3),"✓ VİTRİNE","")</f>
        <v/>
      </c>
    </row>
    <row r="22">
      <c r="A22" s="8" t="n"/>
      <c r="B22" s="8" t="n"/>
      <c r="C22" s="8" t="n"/>
      <c r="D22" s="8" t="n"/>
      <c r="E22" s="8" t="n"/>
      <c r="F22" s="8">
        <f>IFERROR(C22*D22/E22,"")</f>
        <v/>
      </c>
      <c r="G22" s="8">
        <f>IFERROR(RANK(F22,$F$6:$F$35),"")</f>
        <v/>
      </c>
      <c r="H22" s="8">
        <f>IF(AND(G22&lt;&gt;"",G22&lt;=3),"✓ VİTRİNE","")</f>
        <v/>
      </c>
    </row>
    <row r="23">
      <c r="A23" s="8" t="n"/>
      <c r="B23" s="8" t="n"/>
      <c r="C23" s="8" t="n"/>
      <c r="D23" s="8" t="n"/>
      <c r="E23" s="8" t="n"/>
      <c r="F23" s="8">
        <f>IFERROR(C23*D23/E23,"")</f>
        <v/>
      </c>
      <c r="G23" s="8">
        <f>IFERROR(RANK(F23,$F$6:$F$35),"")</f>
        <v/>
      </c>
      <c r="H23" s="8">
        <f>IF(AND(G23&lt;&gt;"",G23&lt;=3),"✓ VİTRİNE","")</f>
        <v/>
      </c>
    </row>
    <row r="24">
      <c r="A24" s="8" t="n"/>
      <c r="B24" s="8" t="n"/>
      <c r="C24" s="8" t="n"/>
      <c r="D24" s="8" t="n"/>
      <c r="E24" s="8" t="n"/>
      <c r="F24" s="8">
        <f>IFERROR(C24*D24/E24,"")</f>
        <v/>
      </c>
      <c r="G24" s="8">
        <f>IFERROR(RANK(F24,$F$6:$F$35),"")</f>
        <v/>
      </c>
      <c r="H24" s="8">
        <f>IF(AND(G24&lt;&gt;"",G24&lt;=3),"✓ VİTRİNE","")</f>
        <v/>
      </c>
    </row>
    <row r="25">
      <c r="A25" s="8" t="n"/>
      <c r="B25" s="8" t="n"/>
      <c r="C25" s="8" t="n"/>
      <c r="D25" s="8" t="n"/>
      <c r="E25" s="8" t="n"/>
      <c r="F25" s="8">
        <f>IFERROR(C25*D25/E25,"")</f>
        <v/>
      </c>
      <c r="G25" s="8">
        <f>IFERROR(RANK(F25,$F$6:$F$35),"")</f>
        <v/>
      </c>
      <c r="H25" s="8">
        <f>IF(AND(G25&lt;&gt;"",G25&lt;=3),"✓ VİTRİNE","")</f>
        <v/>
      </c>
    </row>
    <row r="26">
      <c r="A26" s="8" t="n"/>
      <c r="B26" s="8" t="n"/>
      <c r="C26" s="8" t="n"/>
      <c r="D26" s="8" t="n"/>
      <c r="E26" s="8" t="n"/>
      <c r="F26" s="8">
        <f>IFERROR(C26*D26/E26,"")</f>
        <v/>
      </c>
      <c r="G26" s="8">
        <f>IFERROR(RANK(F26,$F$6:$F$35),"")</f>
        <v/>
      </c>
      <c r="H26" s="8">
        <f>IF(AND(G26&lt;&gt;"",G26&lt;=3),"✓ VİTRİNE","")</f>
        <v/>
      </c>
    </row>
    <row r="27">
      <c r="A27" s="8" t="n"/>
      <c r="B27" s="8" t="n"/>
      <c r="C27" s="8" t="n"/>
      <c r="D27" s="8" t="n"/>
      <c r="E27" s="8" t="n"/>
      <c r="F27" s="8">
        <f>IFERROR(C27*D27/E27,"")</f>
        <v/>
      </c>
      <c r="G27" s="8">
        <f>IFERROR(RANK(F27,$F$6:$F$35),"")</f>
        <v/>
      </c>
      <c r="H27" s="8">
        <f>IF(AND(G27&lt;&gt;"",G27&lt;=3),"✓ VİTRİNE","")</f>
        <v/>
      </c>
    </row>
    <row r="28">
      <c r="A28" s="8" t="n"/>
      <c r="B28" s="8" t="n"/>
      <c r="C28" s="8" t="n"/>
      <c r="D28" s="8" t="n"/>
      <c r="E28" s="8" t="n"/>
      <c r="F28" s="8">
        <f>IFERROR(C28*D28/E28,"")</f>
        <v/>
      </c>
      <c r="G28" s="8">
        <f>IFERROR(RANK(F28,$F$6:$F$35),"")</f>
        <v/>
      </c>
      <c r="H28" s="8">
        <f>IF(AND(G28&lt;&gt;"",G28&lt;=3),"✓ VİTRİNE","")</f>
        <v/>
      </c>
    </row>
    <row r="29">
      <c r="A29" s="8" t="n"/>
      <c r="B29" s="8" t="n"/>
      <c r="C29" s="8" t="n"/>
      <c r="D29" s="8" t="n"/>
      <c r="E29" s="8" t="n"/>
      <c r="F29" s="8">
        <f>IFERROR(C29*D29/E29,"")</f>
        <v/>
      </c>
      <c r="G29" s="8">
        <f>IFERROR(RANK(F29,$F$6:$F$35),"")</f>
        <v/>
      </c>
      <c r="H29" s="8">
        <f>IF(AND(G29&lt;&gt;"",G29&lt;=3),"✓ VİTRİNE","")</f>
        <v/>
      </c>
    </row>
    <row r="30">
      <c r="A30" s="8" t="n"/>
      <c r="B30" s="8" t="n"/>
      <c r="C30" s="8" t="n"/>
      <c r="D30" s="8" t="n"/>
      <c r="E30" s="8" t="n"/>
      <c r="F30" s="8">
        <f>IFERROR(C30*D30/E30,"")</f>
        <v/>
      </c>
      <c r="G30" s="8">
        <f>IFERROR(RANK(F30,$F$6:$F$35),"")</f>
        <v/>
      </c>
      <c r="H30" s="8">
        <f>IF(AND(G30&lt;&gt;"",G30&lt;=3),"✓ VİTRİNE","")</f>
        <v/>
      </c>
    </row>
    <row r="31">
      <c r="A31" s="8" t="n"/>
      <c r="B31" s="8" t="n"/>
      <c r="C31" s="8" t="n"/>
      <c r="D31" s="8" t="n"/>
      <c r="E31" s="8" t="n"/>
      <c r="F31" s="8">
        <f>IFERROR(C31*D31/E31,"")</f>
        <v/>
      </c>
      <c r="G31" s="8">
        <f>IFERROR(RANK(F31,$F$6:$F$35),"")</f>
        <v/>
      </c>
      <c r="H31" s="8">
        <f>IF(AND(G31&lt;&gt;"",G31&lt;=3),"✓ VİTRİNE","")</f>
        <v/>
      </c>
    </row>
    <row r="32">
      <c r="A32" s="8" t="n"/>
      <c r="B32" s="8" t="n"/>
      <c r="C32" s="8" t="n"/>
      <c r="D32" s="8" t="n"/>
      <c r="E32" s="8" t="n"/>
      <c r="F32" s="8">
        <f>IFERROR(C32*D32/E32,"")</f>
        <v/>
      </c>
      <c r="G32" s="8">
        <f>IFERROR(RANK(F32,$F$6:$F$35),"")</f>
        <v/>
      </c>
      <c r="H32" s="8">
        <f>IF(AND(G32&lt;&gt;"",G32&lt;=3),"✓ VİTRİNE","")</f>
        <v/>
      </c>
    </row>
    <row r="33">
      <c r="A33" s="8" t="n"/>
      <c r="B33" s="8" t="n"/>
      <c r="C33" s="8" t="n"/>
      <c r="D33" s="8" t="n"/>
      <c r="E33" s="8" t="n"/>
      <c r="F33" s="8">
        <f>IFERROR(C33*D33/E33,"")</f>
        <v/>
      </c>
      <c r="G33" s="8">
        <f>IFERROR(RANK(F33,$F$6:$F$35),"")</f>
        <v/>
      </c>
      <c r="H33" s="8">
        <f>IF(AND(G33&lt;&gt;"",G33&lt;=3),"✓ VİTRİNE","")</f>
        <v/>
      </c>
    </row>
    <row r="34">
      <c r="A34" s="8" t="n"/>
      <c r="B34" s="8" t="n"/>
      <c r="C34" s="8" t="n"/>
      <c r="D34" s="8" t="n"/>
      <c r="E34" s="8" t="n"/>
      <c r="F34" s="8">
        <f>IFERROR(C34*D34/E34,"")</f>
        <v/>
      </c>
      <c r="G34" s="8">
        <f>IFERROR(RANK(F34,$F$6:$F$35),"")</f>
        <v/>
      </c>
      <c r="H34" s="8">
        <f>IF(AND(G34&lt;&gt;"",G34&lt;=3),"✓ VİTRİNE","")</f>
        <v/>
      </c>
    </row>
    <row r="35">
      <c r="A35" s="8" t="n"/>
      <c r="B35" s="8" t="n"/>
      <c r="C35" s="8" t="n"/>
      <c r="D35" s="8" t="n"/>
      <c r="E35" s="8" t="n"/>
      <c r="F35" s="8">
        <f>IFERROR(C35*D35/E35,"")</f>
        <v/>
      </c>
      <c r="G35" s="8">
        <f>IFERROR(RANK(F35,$F$6:$F$35),"")</f>
        <v/>
      </c>
      <c r="H35" s="8">
        <f>IF(AND(G35&lt;&gt;"",G35&lt;=3),"✓ VİTRİNE","")</f>
        <v/>
      </c>
    </row>
  </sheetData>
  <mergeCells count="3">
    <mergeCell ref="A3:H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2026-07-16T05:55:56Z</dcterms:created>
  <dcterms:modified xmlns:dcterms="http://purl.org/dc/terms/" xmlns:xsi="http://www.w3.org/2001/XMLSchema-instance" xsi:type="dcterms:W3CDTF">2026-07-16T05:55:56Z</dcterms:modified>
</cp:coreProperties>
</file>